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питание 24-25\календарь питания\"/>
    </mc:Choice>
  </mc:AlternateContent>
  <bookViews>
    <workbookView xWindow="0" yWindow="0" windowWidth="28800" windowHeight="11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<sst xmlns="http://schemas.openxmlformats.org/spreadsheetml/2006/main" count="240" uniqueCount="64">
  <si>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</si>
  <si>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</si>
  <si>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</si>
  <si>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</si>
  <si>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</si>
  <si>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</si>
  <si>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</si>
  <si>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</si>
  <si>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</si>
  <si>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</si>
  <si>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</si>
  <si>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</si>
  <si>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</si>
  <si>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</si>
  <si>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</si>
  <si>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</si>
  <si>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</si>
  <si>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</si>
  <si>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</si>
  <si>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</si>
  <si>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</si>
  <si>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</si>
  <si>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</si>
  <si>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</si>
  <si>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</si>
  <si>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</si>
  <si>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</si>
  <si>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</si>
  <si>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</si>
  <si>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</si>
  <si>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</si>
  <si>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</si>
  <si>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</si>
  <si>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</si>
  <si>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</si>
  <si>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</si>
  <si>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</si>
  <si>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</si>
  <si>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</si>
  <si>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МУНИЦИПАЛЬНОГО КАЗЁННОГО ОБЩЕОБРАЗОВАТЕЛЬНОГО УЧРЕЖДЕНИЯ "ВОЛЧИХИНСКАЯ СРЕДНЯЯ ШКОЛА №1" </t>
  </si>
  <si>
    <t>Директор школы</t>
  </si>
  <si>
    <t>Фисенко В.Н.</t>
  </si>
  <si>
    <t>Котлета мясная</t>
  </si>
  <si>
    <t>Макароны отварные с соусом</t>
  </si>
  <si>
    <t>кисель</t>
  </si>
  <si>
    <t xml:space="preserve">Хлеб йодированный </t>
  </si>
  <si>
    <t>Тефтеля мясная</t>
  </si>
  <si>
    <t>Каша гречневая с соусом</t>
  </si>
  <si>
    <t>Компот из сухофруктов</t>
  </si>
  <si>
    <t>Хлеб йодированный с сыром</t>
  </si>
  <si>
    <t>печенье</t>
  </si>
  <si>
    <t xml:space="preserve">Печенье </t>
  </si>
  <si>
    <t>Жаркое по домашнему с мясом и картофелем</t>
  </si>
  <si>
    <t>Котлета рыбная</t>
  </si>
  <si>
    <t>Картофельное пюре  с соусом</t>
  </si>
  <si>
    <t>овощи</t>
  </si>
  <si>
    <t xml:space="preserve">огурец свежий </t>
  </si>
  <si>
    <t>Плов с  мясом</t>
  </si>
  <si>
    <t>сок натуральный</t>
  </si>
  <si>
    <t>Гороховое пюре с соусом</t>
  </si>
  <si>
    <t>Гречка с мясом</t>
  </si>
  <si>
    <t>Голень куриная</t>
  </si>
  <si>
    <t>Яблоко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</si>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</sst>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12" fillId="5" borderId="2" xfId="1" applyNumberForma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0" fillId="4" borderId="2" xfId="0" applyNumberFormat="1" applyFill="1" applyBorder="1" applyAlignment="1" applyProtection="1">
      <alignment horizontal="center" vertical="top" wrapText="1"/>
      <protection locked="0"/>
    </xf>
    <xf numFmtId="49" fontId="0" fillId="4" borderId="17" xfId="0" applyNumberForma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1" fillId="5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5" xfId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2" fillId="4" borderId="3" xfId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87" sqref="E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39</v>
      </c>
      <c r="D1" s="87"/>
      <c r="E1" s="87"/>
      <c r="F1" s="12" t="s">
        <v>16</v>
      </c>
      <c r="G1" s="2" t="s">
        <v>17</v>
      </c>
      <c r="H1" s="88" t="s">
        <v>40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41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80</v>
      </c>
      <c r="G6" s="93">
        <v>12.44</v>
      </c>
      <c r="H6" s="93">
        <v>9.24</v>
      </c>
      <c r="I6" s="93">
        <v>12.56</v>
      </c>
      <c r="J6" s="93">
        <v>183</v>
      </c>
      <c r="K6" s="41">
        <v>189</v>
      </c>
      <c r="L6" s="53">
        <v>37.799999999999997</v>
      </c>
    </row>
    <row r="7" spans="1:12" ht="15" x14ac:dyDescent="0.25">
      <c r="A7" s="23"/>
      <c r="B7" s="15"/>
      <c r="C7" s="11"/>
      <c r="D7" s="6" t="s">
        <v>21</v>
      </c>
      <c r="E7" s="51" t="s">
        <v>43</v>
      </c>
      <c r="F7" s="54">
        <v>105</v>
      </c>
      <c r="G7" s="55">
        <v>5.6</v>
      </c>
      <c r="H7" s="55">
        <v>5.9</v>
      </c>
      <c r="I7" s="56">
        <v>31.07</v>
      </c>
      <c r="J7" s="57">
        <v>199.63</v>
      </c>
      <c r="K7" s="44">
        <v>227</v>
      </c>
      <c r="L7" s="43">
        <v>7.1</v>
      </c>
    </row>
    <row r="8" spans="1:12" ht="15.75" thickBot="1" x14ac:dyDescent="0.3">
      <c r="A8" s="23"/>
      <c r="B8" s="15"/>
      <c r="C8" s="11"/>
      <c r="D8" s="7" t="s">
        <v>22</v>
      </c>
      <c r="E8" s="58" t="s">
        <v>44</v>
      </c>
      <c r="F8" s="59">
        <v>200</v>
      </c>
      <c r="G8" s="92">
        <v>0.2</v>
      </c>
      <c r="H8" s="92">
        <v>0</v>
      </c>
      <c r="I8" s="92">
        <v>32.6</v>
      </c>
      <c r="J8" s="92">
        <v>132</v>
      </c>
      <c r="K8" s="44">
        <v>274</v>
      </c>
      <c r="L8" s="43">
        <v>22</v>
      </c>
    </row>
    <row r="9" spans="1:12" ht="15" x14ac:dyDescent="0.25">
      <c r="A9" s="23"/>
      <c r="B9" s="15"/>
      <c r="C9" s="11"/>
      <c r="D9" s="7" t="s">
        <v>23</v>
      </c>
      <c r="E9" s="51" t="s">
        <v>45</v>
      </c>
      <c r="F9" s="43">
        <v>40</v>
      </c>
      <c r="G9" s="92">
        <v>2.4</v>
      </c>
      <c r="H9" s="92">
        <v>0.4</v>
      </c>
      <c r="I9" s="92">
        <v>12.6</v>
      </c>
      <c r="J9" s="92">
        <v>70.3</v>
      </c>
      <c r="K9" s="44"/>
      <c r="L9" s="43">
        <v>2.2000000000000002</v>
      </c>
    </row>
    <row r="10" spans="1:12" ht="15" x14ac:dyDescent="0.25">
      <c r="A10" s="23"/>
      <c r="B10" s="15"/>
      <c r="C10" s="11"/>
      <c r="D10" s="7" t="s">
        <v>24</v>
      </c>
      <c r="E10" s="94" t="s">
        <v>62</v>
      </c>
      <c r="F10" s="92">
        <v>310</v>
      </c>
      <c r="G10" s="92">
        <v>1.24</v>
      </c>
      <c r="H10" s="92">
        <v>1.32</v>
      </c>
      <c r="I10" s="92">
        <v>38.119999999999997</v>
      </c>
      <c r="J10" s="92">
        <v>99.7</v>
      </c>
      <c r="K10" s="44"/>
      <c r="L10" s="43">
        <v>47.5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65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66">
        <f>SUM(F6:F12)</f>
        <v>735</v>
      </c>
      <c r="G13" s="19">
        <f t="shared" ref="G13" si="0">SUM(G6:G12)</f>
        <v>21.879999999999995</v>
      </c>
      <c r="H13" s="19">
        <f>SUM(H6:H12)</f>
        <v>16.86</v>
      </c>
      <c r="I13" s="19">
        <f>SUM(I6:I12)</f>
        <v>126.94999999999999</v>
      </c>
      <c r="J13" s="67">
        <f>SUM(J6:J12)</f>
        <v>684.63</v>
      </c>
      <c r="K13" s="25"/>
      <c r="L13" s="68">
        <f>SUM(L6:L12)</f>
        <v>116.60000000000001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69"/>
      <c r="F15" s="70"/>
      <c r="G15" s="70"/>
      <c r="H15" s="70"/>
      <c r="I15" s="71"/>
      <c r="J15" s="70"/>
      <c r="K15" s="44"/>
      <c r="L15" s="72"/>
    </row>
    <row r="16" spans="1:12" ht="15" x14ac:dyDescent="0.25">
      <c r="A16" s="23"/>
      <c r="B16" s="15"/>
      <c r="C16" s="11"/>
      <c r="D16" s="7" t="s">
        <v>28</v>
      </c>
      <c r="E16" s="51"/>
      <c r="F16" s="60"/>
      <c r="G16" s="60"/>
      <c r="H16" s="60"/>
      <c r="I16" s="61"/>
      <c r="J16" s="60"/>
      <c r="K16" s="44"/>
      <c r="L16" s="5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/>
      <c r="F18" s="60"/>
      <c r="G18" s="43"/>
      <c r="H18" s="43"/>
      <c r="I18" s="43"/>
      <c r="J18" s="60"/>
      <c r="K18" s="44"/>
      <c r="L18" s="53"/>
    </row>
    <row r="19" spans="1:12" ht="15" x14ac:dyDescent="0.25">
      <c r="A19" s="23"/>
      <c r="B19" s="15"/>
      <c r="C19" s="11"/>
      <c r="D19" s="7" t="s">
        <v>31</v>
      </c>
      <c r="E19" s="51"/>
      <c r="F19" s="60"/>
      <c r="G19" s="53"/>
      <c r="H19" s="60"/>
      <c r="I19" s="60"/>
      <c r="J19" s="60"/>
      <c r="K19" s="61"/>
      <c r="L19" s="5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/>
    </row>
    <row r="24" spans="1:12" ht="15" customHeight="1" thickBot="1" x14ac:dyDescent="0.25">
      <c r="A24" s="29">
        <f>A6</f>
        <v>1</v>
      </c>
      <c r="B24" s="30">
        <f>B6</f>
        <v>1</v>
      </c>
      <c r="C24" s="89" t="s">
        <v>4</v>
      </c>
      <c r="D24" s="90"/>
      <c r="E24" s="31"/>
      <c r="F24" s="32">
        <f>F13+F23</f>
        <v>735</v>
      </c>
      <c r="G24" s="32">
        <f t="shared" ref="G24:J24" si="1">G13+G23</f>
        <v>21.879999999999995</v>
      </c>
      <c r="H24" s="32">
        <f t="shared" si="1"/>
        <v>16.86</v>
      </c>
      <c r="I24" s="32">
        <f t="shared" si="1"/>
        <v>126.94999999999999</v>
      </c>
      <c r="J24" s="32">
        <f t="shared" si="1"/>
        <v>684.63</v>
      </c>
      <c r="K24" s="32"/>
      <c r="L24" s="32">
        <f t="shared" ref="L24" si="2">L13+L23</f>
        <v>116.60000000000001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3" t="s">
        <v>46</v>
      </c>
      <c r="F25" s="74">
        <v>80</v>
      </c>
      <c r="G25" s="55">
        <v>10.09</v>
      </c>
      <c r="H25" s="55">
        <v>12.28</v>
      </c>
      <c r="I25" s="56">
        <v>8.24</v>
      </c>
      <c r="J25" s="55">
        <v>106.62</v>
      </c>
      <c r="K25" s="41">
        <v>201</v>
      </c>
      <c r="L25" s="40">
        <v>38</v>
      </c>
    </row>
    <row r="26" spans="1:12" ht="15" x14ac:dyDescent="0.25">
      <c r="A26" s="14"/>
      <c r="B26" s="15"/>
      <c r="C26" s="11"/>
      <c r="D26" s="6" t="s">
        <v>21</v>
      </c>
      <c r="E26" s="75" t="s">
        <v>47</v>
      </c>
      <c r="F26" s="92">
        <v>150</v>
      </c>
      <c r="G26" s="92">
        <v>7.46</v>
      </c>
      <c r="H26" s="92">
        <v>5.61</v>
      </c>
      <c r="I26" s="92">
        <v>35.840000000000003</v>
      </c>
      <c r="J26" s="92">
        <v>230.45</v>
      </c>
      <c r="K26" s="44">
        <v>219</v>
      </c>
      <c r="L26" s="43">
        <v>7.7</v>
      </c>
    </row>
    <row r="27" spans="1:12" ht="15" x14ac:dyDescent="0.25">
      <c r="A27" s="14"/>
      <c r="B27" s="15"/>
      <c r="C27" s="11"/>
      <c r="D27" s="7" t="s">
        <v>22</v>
      </c>
      <c r="E27" s="94" t="s">
        <v>48</v>
      </c>
      <c r="F27" s="92">
        <v>200</v>
      </c>
      <c r="G27" s="92">
        <v>0.04</v>
      </c>
      <c r="H27" s="92">
        <v>0</v>
      </c>
      <c r="I27" s="92">
        <v>24.76</v>
      </c>
      <c r="J27" s="92">
        <v>94.2</v>
      </c>
      <c r="K27" s="77">
        <v>280</v>
      </c>
      <c r="L27" s="43">
        <v>8.1999999999999993</v>
      </c>
    </row>
    <row r="28" spans="1:12" ht="15" x14ac:dyDescent="0.25">
      <c r="A28" s="14"/>
      <c r="B28" s="15"/>
      <c r="C28" s="11"/>
      <c r="D28" s="7" t="s">
        <v>23</v>
      </c>
      <c r="E28" s="73" t="s">
        <v>49</v>
      </c>
      <c r="F28" s="78">
        <v>60</v>
      </c>
      <c r="G28" s="92">
        <v>7.04</v>
      </c>
      <c r="H28" s="92">
        <v>6.3</v>
      </c>
      <c r="I28" s="92">
        <v>12.6</v>
      </c>
      <c r="J28" s="92">
        <v>136.80000000000001</v>
      </c>
      <c r="K28" s="44"/>
      <c r="L28" s="43">
        <v>12.75</v>
      </c>
    </row>
    <row r="29" spans="1:12" ht="15" x14ac:dyDescent="0.25">
      <c r="A29" s="14"/>
      <c r="B29" s="15"/>
      <c r="C29" s="11"/>
      <c r="D29" s="7" t="s">
        <v>50</v>
      </c>
      <c r="E29" s="73" t="s">
        <v>51</v>
      </c>
      <c r="F29" s="57">
        <v>40</v>
      </c>
      <c r="G29" s="57">
        <v>2.36</v>
      </c>
      <c r="H29" s="57">
        <v>1.88</v>
      </c>
      <c r="I29" s="57">
        <v>30</v>
      </c>
      <c r="J29" s="55">
        <v>146.4</v>
      </c>
      <c r="K29" s="44"/>
      <c r="L29" s="43">
        <v>15.8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:L32" si="3">SUM(G25:G31)</f>
        <v>26.99</v>
      </c>
      <c r="H32" s="19">
        <f t="shared" si="3"/>
        <v>26.07</v>
      </c>
      <c r="I32" s="19">
        <f t="shared" si="3"/>
        <v>111.44</v>
      </c>
      <c r="J32" s="19">
        <f t="shared" si="3"/>
        <v>714.46999999999991</v>
      </c>
      <c r="K32" s="25"/>
      <c r="L32" s="19">
        <f t="shared" si="3"/>
        <v>82.45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9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1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1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79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1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80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4">SUM(G33:G41)</f>
        <v>0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25"/>
      <c r="L42" s="19">
        <f t="shared" si="4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9" t="s">
        <v>4</v>
      </c>
      <c r="D43" s="90"/>
      <c r="E43" s="31"/>
      <c r="F43" s="32">
        <f>F32+F42</f>
        <v>530</v>
      </c>
      <c r="G43" s="32">
        <f t="shared" ref="G43:L43" si="5">G32+G42</f>
        <v>26.99</v>
      </c>
      <c r="H43" s="32">
        <f t="shared" si="5"/>
        <v>26.07</v>
      </c>
      <c r="I43" s="32">
        <f t="shared" si="5"/>
        <v>111.44</v>
      </c>
      <c r="J43" s="32">
        <f t="shared" si="5"/>
        <v>714.46999999999991</v>
      </c>
      <c r="K43" s="32"/>
      <c r="L43" s="32">
        <f t="shared" si="5"/>
        <v>82.45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52</v>
      </c>
      <c r="F44" s="93">
        <v>220</v>
      </c>
      <c r="G44" s="93">
        <v>27.53</v>
      </c>
      <c r="H44" s="93">
        <v>7.47</v>
      </c>
      <c r="I44" s="93">
        <v>21.95</v>
      </c>
      <c r="J44" s="93">
        <v>265</v>
      </c>
      <c r="K44" s="81">
        <v>181</v>
      </c>
      <c r="L44" s="40">
        <v>45</v>
      </c>
    </row>
    <row r="45" spans="1:12" ht="15.75" thickBot="1" x14ac:dyDescent="0.3">
      <c r="A45" s="23"/>
      <c r="B45" s="15"/>
      <c r="C45" s="11"/>
      <c r="D45" s="6" t="s">
        <v>21</v>
      </c>
      <c r="E45" s="58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22</v>
      </c>
      <c r="E46" s="58" t="s">
        <v>44</v>
      </c>
      <c r="F46" s="59">
        <v>200</v>
      </c>
      <c r="G46" s="92">
        <v>0.2</v>
      </c>
      <c r="H46" s="92">
        <v>0</v>
      </c>
      <c r="I46" s="92">
        <v>32.6</v>
      </c>
      <c r="J46" s="92">
        <v>132</v>
      </c>
      <c r="K46" s="44">
        <v>274</v>
      </c>
      <c r="L46" s="43">
        <v>22</v>
      </c>
    </row>
    <row r="47" spans="1:12" ht="15" x14ac:dyDescent="0.25">
      <c r="A47" s="23"/>
      <c r="B47" s="15"/>
      <c r="C47" s="11"/>
      <c r="D47" s="7" t="s">
        <v>23</v>
      </c>
      <c r="E47" s="73" t="s">
        <v>49</v>
      </c>
      <c r="F47" s="78">
        <v>60</v>
      </c>
      <c r="G47" s="92">
        <v>7.04</v>
      </c>
      <c r="H47" s="92">
        <v>6.3</v>
      </c>
      <c r="I47" s="92">
        <v>12.6</v>
      </c>
      <c r="J47" s="92">
        <v>136.80000000000001</v>
      </c>
      <c r="K47" s="44"/>
      <c r="L47" s="43">
        <v>12.75</v>
      </c>
    </row>
    <row r="48" spans="1:12" ht="15" x14ac:dyDescent="0.25">
      <c r="A48" s="23"/>
      <c r="B48" s="15"/>
      <c r="C48" s="11"/>
      <c r="D48" s="7" t="s">
        <v>24</v>
      </c>
      <c r="E48" s="42" t="s">
        <v>24</v>
      </c>
      <c r="F48" s="62">
        <v>180</v>
      </c>
      <c r="G48" s="63">
        <v>1.8</v>
      </c>
      <c r="H48" s="63">
        <v>0.4</v>
      </c>
      <c r="I48" s="64">
        <v>16.2</v>
      </c>
      <c r="J48" s="63">
        <v>186</v>
      </c>
      <c r="K48" s="44"/>
      <c r="L48" s="43">
        <v>47.5</v>
      </c>
    </row>
    <row r="49" spans="1:12" ht="15" x14ac:dyDescent="0.25">
      <c r="A49" s="23"/>
      <c r="B49" s="15"/>
      <c r="C49" s="11"/>
      <c r="D49" s="6"/>
      <c r="E49" s="42"/>
      <c r="F49" s="43"/>
      <c r="G49" s="82"/>
      <c r="H49" s="82"/>
      <c r="I49" s="82"/>
      <c r="J49" s="82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:L51" si="6">SUM(G44:G50)</f>
        <v>36.57</v>
      </c>
      <c r="H51" s="19">
        <f t="shared" si="6"/>
        <v>14.17</v>
      </c>
      <c r="I51" s="19">
        <f t="shared" si="6"/>
        <v>83.35</v>
      </c>
      <c r="J51" s="19">
        <f t="shared" si="6"/>
        <v>719.8</v>
      </c>
      <c r="K51" s="25"/>
      <c r="L51" s="19">
        <f t="shared" si="6"/>
        <v>127.25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69"/>
      <c r="F53" s="70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1"/>
      <c r="F54" s="60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51"/>
      <c r="F55" s="60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/>
      <c r="F56" s="60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1"/>
      <c r="F57" s="60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/>
      <c r="F58" s="60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80"/>
      <c r="F59" s="8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7">SUM(G52:G60)</f>
        <v>0</v>
      </c>
      <c r="H61" s="19">
        <f t="shared" si="7"/>
        <v>0</v>
      </c>
      <c r="I61" s="19">
        <f t="shared" si="7"/>
        <v>0</v>
      </c>
      <c r="J61" s="19">
        <f t="shared" si="7"/>
        <v>0</v>
      </c>
      <c r="K61" s="25"/>
      <c r="L61" s="19">
        <f t="shared" si="7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9" t="s">
        <v>4</v>
      </c>
      <c r="D62" s="90"/>
      <c r="E62" s="31"/>
      <c r="F62" s="32">
        <f>F51+F61</f>
        <v>660</v>
      </c>
      <c r="G62" s="32">
        <f t="shared" ref="G62:L62" si="8">G51+G61</f>
        <v>36.57</v>
      </c>
      <c r="H62" s="32">
        <f t="shared" si="8"/>
        <v>14.17</v>
      </c>
      <c r="I62" s="32">
        <f t="shared" si="8"/>
        <v>83.35</v>
      </c>
      <c r="J62" s="32">
        <f t="shared" si="8"/>
        <v>719.8</v>
      </c>
      <c r="K62" s="32"/>
      <c r="L62" s="32">
        <f t="shared" si="8"/>
        <v>127.25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3" t="s">
        <v>53</v>
      </c>
      <c r="F63" s="76">
        <v>80</v>
      </c>
      <c r="G63" s="93">
        <v>18</v>
      </c>
      <c r="H63" s="93">
        <v>6</v>
      </c>
      <c r="I63" s="93">
        <v>0</v>
      </c>
      <c r="J63" s="93">
        <v>126</v>
      </c>
      <c r="K63" s="41">
        <v>161</v>
      </c>
      <c r="L63" s="40">
        <v>26</v>
      </c>
    </row>
    <row r="64" spans="1:12" ht="15.75" thickBot="1" x14ac:dyDescent="0.3">
      <c r="A64" s="23"/>
      <c r="B64" s="15"/>
      <c r="C64" s="11"/>
      <c r="D64" s="6" t="s">
        <v>21</v>
      </c>
      <c r="E64" s="84" t="s">
        <v>54</v>
      </c>
      <c r="F64" s="92">
        <v>150</v>
      </c>
      <c r="G64" s="92">
        <v>3.06</v>
      </c>
      <c r="H64" s="92">
        <v>4.8</v>
      </c>
      <c r="I64" s="92">
        <v>20.45</v>
      </c>
      <c r="J64" s="92">
        <v>137.25</v>
      </c>
      <c r="K64" s="44">
        <v>241</v>
      </c>
      <c r="L64" s="43">
        <v>10.1</v>
      </c>
    </row>
    <row r="65" spans="1:12" ht="15" x14ac:dyDescent="0.25">
      <c r="A65" s="23"/>
      <c r="B65" s="15"/>
      <c r="C65" s="11"/>
      <c r="D65" s="7" t="s">
        <v>22</v>
      </c>
      <c r="E65" s="73" t="s">
        <v>48</v>
      </c>
      <c r="F65" s="92">
        <v>200</v>
      </c>
      <c r="G65" s="92">
        <v>0.04</v>
      </c>
      <c r="H65" s="92">
        <v>0</v>
      </c>
      <c r="I65" s="92">
        <v>24.76</v>
      </c>
      <c r="J65" s="92">
        <v>94.2</v>
      </c>
      <c r="K65" s="77">
        <v>280</v>
      </c>
      <c r="L65" s="43">
        <v>8.1999999999999993</v>
      </c>
    </row>
    <row r="66" spans="1:12" ht="15" x14ac:dyDescent="0.25">
      <c r="A66" s="23"/>
      <c r="B66" s="15"/>
      <c r="C66" s="11"/>
      <c r="D66" s="7" t="s">
        <v>23</v>
      </c>
      <c r="E66" s="73" t="s">
        <v>45</v>
      </c>
      <c r="F66" s="43">
        <v>40</v>
      </c>
      <c r="G66" s="92">
        <v>2.4</v>
      </c>
      <c r="H66" s="92">
        <v>0.4</v>
      </c>
      <c r="I66" s="92">
        <v>12.6</v>
      </c>
      <c r="J66" s="92">
        <v>70.3</v>
      </c>
      <c r="K66" s="44"/>
      <c r="L66" s="43">
        <v>2.2000000000000002</v>
      </c>
    </row>
    <row r="67" spans="1:12" ht="15" x14ac:dyDescent="0.25">
      <c r="A67" s="23"/>
      <c r="B67" s="15"/>
      <c r="C67" s="11"/>
      <c r="D67" s="7" t="s">
        <v>55</v>
      </c>
      <c r="E67" s="73" t="s">
        <v>56</v>
      </c>
      <c r="F67" s="43">
        <v>70</v>
      </c>
      <c r="G67" s="43">
        <v>0</v>
      </c>
      <c r="H67" s="43">
        <v>0</v>
      </c>
      <c r="I67" s="43">
        <v>1</v>
      </c>
      <c r="J67" s="43">
        <v>9</v>
      </c>
      <c r="K67" s="44"/>
      <c r="L67" s="43">
        <v>8.4499999999999993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:L70" si="9">SUM(G63:G69)</f>
        <v>23.499999999999996</v>
      </c>
      <c r="H70" s="19">
        <f t="shared" si="9"/>
        <v>11.200000000000001</v>
      </c>
      <c r="I70" s="19">
        <f t="shared" si="9"/>
        <v>58.81</v>
      </c>
      <c r="J70" s="19">
        <f t="shared" si="9"/>
        <v>436.75</v>
      </c>
      <c r="K70" s="25"/>
      <c r="L70" s="19">
        <f t="shared" si="9"/>
        <v>54.95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69"/>
      <c r="F72" s="70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1"/>
      <c r="F73" s="60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51"/>
      <c r="F74" s="60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79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1"/>
      <c r="F76" s="60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/>
      <c r="F77" s="60"/>
      <c r="G77" s="43"/>
      <c r="H77" s="43"/>
      <c r="I77" s="43"/>
      <c r="J77" s="43"/>
      <c r="K77" s="44"/>
      <c r="L77" s="43"/>
    </row>
    <row r="78" spans="1:12" ht="15.75" thickBot="1" x14ac:dyDescent="0.3">
      <c r="A78" s="23"/>
      <c r="B78" s="15"/>
      <c r="C78" s="11"/>
      <c r="D78" s="6"/>
      <c r="E78" s="58"/>
      <c r="F78" s="59"/>
      <c r="G78" s="43"/>
      <c r="H78" s="43"/>
      <c r="I78" s="43"/>
      <c r="J78" s="43"/>
      <c r="K78" s="44"/>
      <c r="L78" s="43"/>
    </row>
    <row r="79" spans="1:12" ht="15.75" thickBot="1" x14ac:dyDescent="0.3">
      <c r="A79" s="23"/>
      <c r="B79" s="15"/>
      <c r="C79" s="11"/>
      <c r="D79" s="6"/>
      <c r="E79" s="58"/>
      <c r="F79" s="59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0">SUM(G71:G79)</f>
        <v>0</v>
      </c>
      <c r="H80" s="19">
        <f t="shared" si="10"/>
        <v>0</v>
      </c>
      <c r="I80" s="19">
        <f t="shared" si="10"/>
        <v>0</v>
      </c>
      <c r="J80" s="19">
        <f t="shared" si="10"/>
        <v>0</v>
      </c>
      <c r="K80" s="25"/>
      <c r="L80" s="19">
        <f t="shared" si="10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9" t="s">
        <v>4</v>
      </c>
      <c r="D81" s="90"/>
      <c r="E81" s="31"/>
      <c r="F81" s="32">
        <f>F70+F80</f>
        <v>540</v>
      </c>
      <c r="G81" s="32">
        <f t="shared" ref="G81:L81" si="11">G70+G80</f>
        <v>23.499999999999996</v>
      </c>
      <c r="H81" s="32">
        <f t="shared" si="11"/>
        <v>11.200000000000001</v>
      </c>
      <c r="I81" s="32">
        <f t="shared" si="11"/>
        <v>58.81</v>
      </c>
      <c r="J81" s="32">
        <f t="shared" si="11"/>
        <v>436.75</v>
      </c>
      <c r="K81" s="32"/>
      <c r="L81" s="32">
        <f t="shared" si="11"/>
        <v>54.95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93">
        <v>200</v>
      </c>
      <c r="G82" s="93">
        <v>25.38</v>
      </c>
      <c r="H82" s="93">
        <v>21.25</v>
      </c>
      <c r="I82" s="93">
        <v>44.61</v>
      </c>
      <c r="J82" s="93">
        <v>471.25</v>
      </c>
      <c r="K82" s="41">
        <v>171</v>
      </c>
      <c r="L82" s="40">
        <v>43.5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92">
        <v>200</v>
      </c>
      <c r="G84" s="92">
        <v>0.74</v>
      </c>
      <c r="H84" s="92">
        <v>0</v>
      </c>
      <c r="I84" s="92">
        <v>19.600000000000001</v>
      </c>
      <c r="J84" s="92">
        <v>87.4</v>
      </c>
      <c r="K84" s="44"/>
      <c r="L84" s="43">
        <v>28</v>
      </c>
    </row>
    <row r="85" spans="1:12" ht="15" x14ac:dyDescent="0.25">
      <c r="A85" s="23"/>
      <c r="B85" s="15"/>
      <c r="C85" s="11"/>
      <c r="D85" s="7" t="s">
        <v>23</v>
      </c>
      <c r="E85" s="73" t="s">
        <v>45</v>
      </c>
      <c r="F85" s="43">
        <v>40</v>
      </c>
      <c r="G85" s="92">
        <v>2.4</v>
      </c>
      <c r="H85" s="92">
        <v>0.4</v>
      </c>
      <c r="I85" s="92">
        <v>12.6</v>
      </c>
      <c r="J85" s="92">
        <v>70.3</v>
      </c>
      <c r="K85" s="44"/>
      <c r="L85" s="43">
        <v>2.2000000000000002</v>
      </c>
    </row>
    <row r="86" spans="1:12" ht="15" x14ac:dyDescent="0.25">
      <c r="A86" s="23"/>
      <c r="B86" s="15"/>
      <c r="C86" s="11"/>
      <c r="D86" s="7" t="s">
        <v>50</v>
      </c>
      <c r="E86" s="94" t="s">
        <v>63</v>
      </c>
      <c r="F86" s="92">
        <v>310</v>
      </c>
      <c r="G86" s="92">
        <v>1.2</v>
      </c>
      <c r="H86" s="92">
        <v>0.45</v>
      </c>
      <c r="I86" s="92">
        <v>34</v>
      </c>
      <c r="J86" s="92">
        <v>132</v>
      </c>
      <c r="K86" s="44"/>
      <c r="L86" s="43">
        <v>15.85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:L89" si="12">SUM(G82:G88)</f>
        <v>29.719999999999995</v>
      </c>
      <c r="H89" s="19">
        <f t="shared" si="12"/>
        <v>22.099999999999998</v>
      </c>
      <c r="I89" s="19">
        <f t="shared" si="12"/>
        <v>110.81</v>
      </c>
      <c r="J89" s="19">
        <f t="shared" si="12"/>
        <v>760.94999999999993</v>
      </c>
      <c r="K89" s="25"/>
      <c r="L89" s="19">
        <f t="shared" si="12"/>
        <v>89.55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69"/>
      <c r="F91" s="70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1"/>
      <c r="F92" s="60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1"/>
      <c r="F93" s="60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/>
      <c r="F94" s="60"/>
      <c r="G94" s="43"/>
      <c r="H94" s="43"/>
      <c r="I94" s="43"/>
      <c r="J94" s="60"/>
      <c r="K94" s="44"/>
      <c r="L94" s="53"/>
    </row>
    <row r="95" spans="1:12" ht="15" x14ac:dyDescent="0.25">
      <c r="A95" s="23"/>
      <c r="B95" s="15"/>
      <c r="C95" s="11"/>
      <c r="D95" s="7" t="s">
        <v>31</v>
      </c>
      <c r="E95" s="51"/>
      <c r="F95" s="60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/>
      <c r="F96" s="60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51"/>
      <c r="F97" s="60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3">SUM(G90:G98)</f>
        <v>0</v>
      </c>
      <c r="H99" s="19">
        <f t="shared" si="13"/>
        <v>0</v>
      </c>
      <c r="I99" s="19">
        <f t="shared" si="13"/>
        <v>0</v>
      </c>
      <c r="J99" s="19">
        <f t="shared" si="13"/>
        <v>0</v>
      </c>
      <c r="K99" s="25"/>
      <c r="L99" s="19">
        <f t="shared" si="13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9" t="s">
        <v>4</v>
      </c>
      <c r="D100" s="90"/>
      <c r="E100" s="31"/>
      <c r="F100" s="32">
        <f>F89+F99</f>
        <v>750</v>
      </c>
      <c r="G100" s="32">
        <f t="shared" ref="G100:L100" si="14">G89+G99</f>
        <v>29.719999999999995</v>
      </c>
      <c r="H100" s="32">
        <f t="shared" si="14"/>
        <v>22.099999999999998</v>
      </c>
      <c r="I100" s="32">
        <f t="shared" si="14"/>
        <v>110.81</v>
      </c>
      <c r="J100" s="32">
        <f t="shared" si="14"/>
        <v>760.94999999999993</v>
      </c>
      <c r="K100" s="32"/>
      <c r="L100" s="32">
        <f t="shared" si="14"/>
        <v>89.55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42</v>
      </c>
      <c r="F101" s="52">
        <v>80</v>
      </c>
      <c r="G101" s="93">
        <v>12.44</v>
      </c>
      <c r="H101" s="93">
        <v>9.24</v>
      </c>
      <c r="I101" s="93">
        <v>12.56</v>
      </c>
      <c r="J101" s="93">
        <v>183</v>
      </c>
      <c r="K101" s="41">
        <v>189</v>
      </c>
      <c r="L101" s="53">
        <v>37.799999999999997</v>
      </c>
    </row>
    <row r="102" spans="1:12" ht="15" x14ac:dyDescent="0.25">
      <c r="A102" s="23"/>
      <c r="B102" s="15"/>
      <c r="C102" s="11"/>
      <c r="D102" s="6" t="s">
        <v>21</v>
      </c>
      <c r="E102" s="51" t="s">
        <v>43</v>
      </c>
      <c r="F102" s="54">
        <v>105</v>
      </c>
      <c r="G102" s="55">
        <v>5.6</v>
      </c>
      <c r="H102" s="55">
        <v>5.9</v>
      </c>
      <c r="I102" s="56">
        <v>31.07</v>
      </c>
      <c r="J102" s="57">
        <v>199.63</v>
      </c>
      <c r="K102" s="44">
        <v>227</v>
      </c>
      <c r="L102" s="43">
        <v>7</v>
      </c>
    </row>
    <row r="103" spans="1:12" ht="15.75" thickBot="1" x14ac:dyDescent="0.3">
      <c r="A103" s="23"/>
      <c r="B103" s="15"/>
      <c r="C103" s="11"/>
      <c r="D103" s="7" t="s">
        <v>22</v>
      </c>
      <c r="E103" s="58" t="s">
        <v>44</v>
      </c>
      <c r="F103" s="59">
        <v>200</v>
      </c>
      <c r="G103" s="92">
        <v>0.2</v>
      </c>
      <c r="H103" s="92">
        <v>0</v>
      </c>
      <c r="I103" s="92">
        <v>32.6</v>
      </c>
      <c r="J103" s="92">
        <v>132</v>
      </c>
      <c r="K103" s="44">
        <v>274</v>
      </c>
      <c r="L103" s="43">
        <v>22</v>
      </c>
    </row>
    <row r="104" spans="1:12" ht="15" x14ac:dyDescent="0.25">
      <c r="A104" s="23"/>
      <c r="B104" s="15"/>
      <c r="C104" s="11"/>
      <c r="D104" s="7" t="s">
        <v>23</v>
      </c>
      <c r="E104" s="51" t="s">
        <v>45</v>
      </c>
      <c r="F104" s="43">
        <v>40</v>
      </c>
      <c r="G104" s="92">
        <v>2.4</v>
      </c>
      <c r="H104" s="92">
        <v>0.4</v>
      </c>
      <c r="I104" s="92">
        <v>12.6</v>
      </c>
      <c r="J104" s="92">
        <v>70.3</v>
      </c>
      <c r="K104" s="44"/>
      <c r="L104" s="43">
        <v>2.2000000000000002</v>
      </c>
    </row>
    <row r="105" spans="1:12" ht="15" x14ac:dyDescent="0.25">
      <c r="A105" s="23"/>
      <c r="B105" s="15"/>
      <c r="C105" s="11"/>
      <c r="D105" s="7" t="s">
        <v>24</v>
      </c>
      <c r="E105" s="42" t="s">
        <v>24</v>
      </c>
      <c r="F105" s="62">
        <v>180</v>
      </c>
      <c r="G105" s="63">
        <v>1.8</v>
      </c>
      <c r="H105" s="63">
        <v>0.4</v>
      </c>
      <c r="I105" s="64">
        <v>16.2</v>
      </c>
      <c r="J105" s="63">
        <v>186</v>
      </c>
      <c r="K105" s="44"/>
      <c r="L105" s="43">
        <v>47.5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15">SUM(G101:G107)</f>
        <v>22.439999999999998</v>
      </c>
      <c r="H108" s="19">
        <f t="shared" si="15"/>
        <v>15.940000000000001</v>
      </c>
      <c r="I108" s="19">
        <f t="shared" si="15"/>
        <v>105.03</v>
      </c>
      <c r="J108" s="19">
        <f t="shared" si="15"/>
        <v>770.93</v>
      </c>
      <c r="K108" s="25"/>
      <c r="L108" s="19">
        <f t="shared" ref="L108" si="16">SUM(L101:L107)</f>
        <v>116.5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69"/>
      <c r="F110" s="70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1"/>
      <c r="F111" s="60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1"/>
      <c r="F112" s="60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1"/>
      <c r="F113" s="60"/>
      <c r="G113" s="43"/>
      <c r="H113" s="43"/>
      <c r="I113" s="43"/>
      <c r="J113" s="60"/>
      <c r="K113" s="44"/>
      <c r="L113" s="53"/>
    </row>
    <row r="114" spans="1:12" ht="15" x14ac:dyDescent="0.25">
      <c r="A114" s="23"/>
      <c r="B114" s="15"/>
      <c r="C114" s="11"/>
      <c r="D114" s="7" t="s">
        <v>31</v>
      </c>
      <c r="E114" s="51"/>
      <c r="F114" s="60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/>
      <c r="F115" s="60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51"/>
      <c r="F116" s="60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17">SUM(G109:G117)</f>
        <v>0</v>
      </c>
      <c r="H118" s="19">
        <f t="shared" si="17"/>
        <v>0</v>
      </c>
      <c r="I118" s="19">
        <f t="shared" si="17"/>
        <v>0</v>
      </c>
      <c r="J118" s="19">
        <f t="shared" si="17"/>
        <v>0</v>
      </c>
      <c r="K118" s="25"/>
      <c r="L118" s="19">
        <f t="shared" ref="L118" si="18">SUM(L109:L117)</f>
        <v>0</v>
      </c>
    </row>
    <row r="119" spans="1:12" ht="15" customHeight="1" thickBot="1" x14ac:dyDescent="0.25">
      <c r="A119" s="29">
        <f>A101</f>
        <v>2</v>
      </c>
      <c r="B119" s="30">
        <f>B101</f>
        <v>1</v>
      </c>
      <c r="C119" s="89" t="s">
        <v>4</v>
      </c>
      <c r="D119" s="90"/>
      <c r="E119" s="31"/>
      <c r="F119" s="32">
        <f>F108+F118</f>
        <v>605</v>
      </c>
      <c r="G119" s="32">
        <f t="shared" ref="G119:L119" si="19">G108+G118</f>
        <v>22.439999999999998</v>
      </c>
      <c r="H119" s="32">
        <f t="shared" si="19"/>
        <v>15.940000000000001</v>
      </c>
      <c r="I119" s="32">
        <f t="shared" si="19"/>
        <v>105.03</v>
      </c>
      <c r="J119" s="32">
        <f t="shared" si="19"/>
        <v>770.93</v>
      </c>
      <c r="K119" s="32"/>
      <c r="L119" s="32">
        <f t="shared" si="19"/>
        <v>116.5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3" t="s">
        <v>46</v>
      </c>
      <c r="F120" s="74">
        <v>80</v>
      </c>
      <c r="G120" s="55">
        <v>10.09</v>
      </c>
      <c r="H120" s="55">
        <v>12.28</v>
      </c>
      <c r="I120" s="56">
        <v>8.24</v>
      </c>
      <c r="J120" s="55">
        <v>106.62</v>
      </c>
      <c r="K120" s="41">
        <v>201</v>
      </c>
      <c r="L120" s="40">
        <v>38</v>
      </c>
    </row>
    <row r="121" spans="1:12" ht="15" x14ac:dyDescent="0.25">
      <c r="A121" s="14"/>
      <c r="B121" s="15"/>
      <c r="C121" s="11"/>
      <c r="D121" s="6" t="s">
        <v>21</v>
      </c>
      <c r="E121" s="42" t="s">
        <v>59</v>
      </c>
      <c r="F121" s="43">
        <v>130</v>
      </c>
      <c r="G121" s="92">
        <v>7.3</v>
      </c>
      <c r="H121" s="92">
        <v>0.5</v>
      </c>
      <c r="I121" s="92">
        <v>14.3</v>
      </c>
      <c r="J121" s="92">
        <v>136.5</v>
      </c>
      <c r="K121" s="44">
        <v>130</v>
      </c>
      <c r="L121" s="43">
        <v>7.3</v>
      </c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92">
        <v>200</v>
      </c>
      <c r="G122" s="92">
        <v>0.74</v>
      </c>
      <c r="H122" s="92">
        <v>0</v>
      </c>
      <c r="I122" s="92">
        <v>19.600000000000001</v>
      </c>
      <c r="J122" s="92">
        <v>87.4</v>
      </c>
      <c r="K122" s="44"/>
      <c r="L122" s="43">
        <v>28</v>
      </c>
    </row>
    <row r="123" spans="1:12" ht="15" x14ac:dyDescent="0.25">
      <c r="A123" s="14"/>
      <c r="B123" s="15"/>
      <c r="C123" s="11"/>
      <c r="D123" s="7" t="s">
        <v>23</v>
      </c>
      <c r="E123" s="73" t="s">
        <v>45</v>
      </c>
      <c r="F123" s="43">
        <v>40</v>
      </c>
      <c r="G123" s="92">
        <v>2.4</v>
      </c>
      <c r="H123" s="92">
        <v>0.4</v>
      </c>
      <c r="I123" s="92">
        <v>12.6</v>
      </c>
      <c r="J123" s="92">
        <v>70.3</v>
      </c>
      <c r="K123" s="44"/>
      <c r="L123" s="43">
        <v>2.2000000000000002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24</v>
      </c>
      <c r="F124" s="62">
        <v>180</v>
      </c>
      <c r="G124" s="63">
        <v>1.8</v>
      </c>
      <c r="H124" s="63">
        <v>0.4</v>
      </c>
      <c r="I124" s="64">
        <v>16.2</v>
      </c>
      <c r="J124" s="63">
        <v>186</v>
      </c>
      <c r="K124" s="44"/>
      <c r="L124" s="43">
        <v>47.5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20">SUM(G120:G126)</f>
        <v>22.33</v>
      </c>
      <c r="H127" s="19">
        <f t="shared" si="20"/>
        <v>13.58</v>
      </c>
      <c r="I127" s="19">
        <f t="shared" si="20"/>
        <v>70.94</v>
      </c>
      <c r="J127" s="19">
        <f t="shared" si="20"/>
        <v>586.81999999999994</v>
      </c>
      <c r="K127" s="25"/>
      <c r="L127" s="19">
        <f t="shared" ref="L127" si="21">SUM(L120:L126)</f>
        <v>123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69"/>
      <c r="F129" s="70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1"/>
      <c r="F130" s="60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1"/>
      <c r="F131" s="60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/>
      <c r="F132" s="60"/>
      <c r="G132" s="43"/>
      <c r="H132" s="43"/>
      <c r="I132" s="43"/>
      <c r="J132" s="60"/>
      <c r="K132" s="44"/>
      <c r="L132" s="53"/>
    </row>
    <row r="133" spans="1:12" ht="15" x14ac:dyDescent="0.25">
      <c r="A133" s="14"/>
      <c r="B133" s="15"/>
      <c r="C133" s="11"/>
      <c r="D133" s="7" t="s">
        <v>31</v>
      </c>
      <c r="E133" s="51"/>
      <c r="F133" s="60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/>
      <c r="F134" s="60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51"/>
      <c r="F135" s="60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2">SUM(G128:G136)</f>
        <v>0</v>
      </c>
      <c r="H137" s="19">
        <f t="shared" si="22"/>
        <v>0</v>
      </c>
      <c r="I137" s="19">
        <f t="shared" si="22"/>
        <v>0</v>
      </c>
      <c r="J137" s="19">
        <f t="shared" si="22"/>
        <v>0</v>
      </c>
      <c r="K137" s="25"/>
      <c r="L137" s="19">
        <f t="shared" ref="L137" si="23">SUM(L128:L136)</f>
        <v>0</v>
      </c>
    </row>
    <row r="138" spans="1:12" ht="15" customHeight="1" thickBot="1" x14ac:dyDescent="0.25">
      <c r="A138" s="33">
        <f>A120</f>
        <v>2</v>
      </c>
      <c r="B138" s="33">
        <f>B120</f>
        <v>2</v>
      </c>
      <c r="C138" s="89" t="s">
        <v>4</v>
      </c>
      <c r="D138" s="90"/>
      <c r="E138" s="31"/>
      <c r="F138" s="32">
        <f>F127+F137</f>
        <v>630</v>
      </c>
      <c r="G138" s="32">
        <f t="shared" ref="G138:L138" si="24">G127+G137</f>
        <v>22.33</v>
      </c>
      <c r="H138" s="32">
        <f t="shared" si="24"/>
        <v>13.58</v>
      </c>
      <c r="I138" s="32">
        <f t="shared" si="24"/>
        <v>70.94</v>
      </c>
      <c r="J138" s="32">
        <f t="shared" si="24"/>
        <v>586.81999999999994</v>
      </c>
      <c r="K138" s="32"/>
      <c r="L138" s="32">
        <f t="shared" si="24"/>
        <v>123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93">
        <v>200</v>
      </c>
      <c r="G139" s="93">
        <v>29.66</v>
      </c>
      <c r="H139" s="93">
        <v>27</v>
      </c>
      <c r="I139" s="93">
        <v>52.54</v>
      </c>
      <c r="J139" s="93">
        <v>475.46</v>
      </c>
      <c r="K139" s="41">
        <v>218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73" t="s">
        <v>48</v>
      </c>
      <c r="F141" s="92">
        <v>200</v>
      </c>
      <c r="G141" s="92">
        <v>0.04</v>
      </c>
      <c r="H141" s="92">
        <v>0</v>
      </c>
      <c r="I141" s="92">
        <v>24.76</v>
      </c>
      <c r="J141" s="92">
        <v>94.2</v>
      </c>
      <c r="K141" s="77">
        <v>280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73" t="s">
        <v>45</v>
      </c>
      <c r="F142" s="43">
        <v>40</v>
      </c>
      <c r="G142" s="92">
        <v>2.4</v>
      </c>
      <c r="H142" s="92">
        <v>0.4</v>
      </c>
      <c r="I142" s="92">
        <v>12.6</v>
      </c>
      <c r="J142" s="92">
        <v>70.3</v>
      </c>
      <c r="K142" s="44"/>
      <c r="L142" s="43">
        <v>2.2000000000000002</v>
      </c>
    </row>
    <row r="143" spans="1:12" ht="15" x14ac:dyDescent="0.25">
      <c r="A143" s="23"/>
      <c r="B143" s="15"/>
      <c r="C143" s="11"/>
      <c r="D143" s="7" t="s">
        <v>24</v>
      </c>
      <c r="E143" s="42" t="s">
        <v>24</v>
      </c>
      <c r="F143" s="62">
        <v>180</v>
      </c>
      <c r="G143" s="63">
        <v>1.8</v>
      </c>
      <c r="H143" s="63">
        <v>0.4</v>
      </c>
      <c r="I143" s="64">
        <v>16.2</v>
      </c>
      <c r="J143" s="63">
        <v>186</v>
      </c>
      <c r="K143" s="44"/>
      <c r="L143" s="43">
        <v>47.5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25">SUM(G139:G145)</f>
        <v>33.9</v>
      </c>
      <c r="H146" s="19">
        <f t="shared" si="25"/>
        <v>27.799999999999997</v>
      </c>
      <c r="I146" s="19">
        <f t="shared" si="25"/>
        <v>106.1</v>
      </c>
      <c r="J146" s="19">
        <f t="shared" si="25"/>
        <v>825.95999999999992</v>
      </c>
      <c r="K146" s="25"/>
      <c r="L146" s="19">
        <f t="shared" ref="L146" si="26">SUM(L139:L145)</f>
        <v>49.7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69"/>
      <c r="F148" s="70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51"/>
      <c r="F149" s="60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51"/>
      <c r="F150" s="60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1"/>
      <c r="F151" s="60"/>
      <c r="G151" s="43"/>
      <c r="H151" s="43"/>
      <c r="I151" s="43"/>
      <c r="J151" s="60"/>
      <c r="K151" s="44"/>
      <c r="L151" s="53"/>
    </row>
    <row r="152" spans="1:12" ht="15" x14ac:dyDescent="0.25">
      <c r="A152" s="23"/>
      <c r="B152" s="15"/>
      <c r="C152" s="11"/>
      <c r="D152" s="7" t="s">
        <v>31</v>
      </c>
      <c r="E152" s="51"/>
      <c r="F152" s="60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/>
      <c r="F153" s="60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51"/>
      <c r="F154" s="60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27">SUM(G147:G155)</f>
        <v>0</v>
      </c>
      <c r="H156" s="19">
        <f t="shared" si="27"/>
        <v>0</v>
      </c>
      <c r="I156" s="19">
        <f t="shared" si="27"/>
        <v>0</v>
      </c>
      <c r="J156" s="19">
        <f t="shared" si="27"/>
        <v>0</v>
      </c>
      <c r="K156" s="25"/>
      <c r="L156" s="19">
        <f t="shared" ref="L156" si="28">SUM(L147:L155)</f>
        <v>0</v>
      </c>
    </row>
    <row r="157" spans="1:12" ht="15" customHeight="1" thickBot="1" x14ac:dyDescent="0.25">
      <c r="A157" s="29">
        <f>A139</f>
        <v>2</v>
      </c>
      <c r="B157" s="30">
        <f>B139</f>
        <v>3</v>
      </c>
      <c r="C157" s="89" t="s">
        <v>4</v>
      </c>
      <c r="D157" s="90"/>
      <c r="E157" s="31"/>
      <c r="F157" s="32">
        <f>F146+F156</f>
        <v>620</v>
      </c>
      <c r="G157" s="32">
        <f t="shared" ref="G157:L157" si="29">G146+G156</f>
        <v>33.9</v>
      </c>
      <c r="H157" s="32">
        <f t="shared" si="29"/>
        <v>27.799999999999997</v>
      </c>
      <c r="I157" s="32">
        <f t="shared" si="29"/>
        <v>106.1</v>
      </c>
      <c r="J157" s="32">
        <f t="shared" si="29"/>
        <v>825.95999999999992</v>
      </c>
      <c r="K157" s="32"/>
      <c r="L157" s="32">
        <f t="shared" si="29"/>
        <v>49.7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93">
        <v>180</v>
      </c>
      <c r="G158" s="93">
        <v>21.1</v>
      </c>
      <c r="H158" s="93">
        <v>13.6</v>
      </c>
      <c r="I158" s="93">
        <v>0</v>
      </c>
      <c r="J158" s="93">
        <v>206.25</v>
      </c>
      <c r="K158" s="41">
        <v>210</v>
      </c>
      <c r="L158" s="40">
        <v>36</v>
      </c>
    </row>
    <row r="159" spans="1:12" ht="15.75" thickBot="1" x14ac:dyDescent="0.3">
      <c r="A159" s="23"/>
      <c r="B159" s="15"/>
      <c r="C159" s="11"/>
      <c r="D159" s="6" t="s">
        <v>21</v>
      </c>
      <c r="E159" s="84" t="s">
        <v>54</v>
      </c>
      <c r="F159" s="85">
        <v>110</v>
      </c>
      <c r="G159" s="92">
        <v>3.06</v>
      </c>
      <c r="H159" s="92">
        <v>4.8</v>
      </c>
      <c r="I159" s="92">
        <v>20.45</v>
      </c>
      <c r="J159" s="92">
        <v>137.25</v>
      </c>
      <c r="K159" s="44">
        <v>241</v>
      </c>
      <c r="L159" s="43">
        <v>10.1</v>
      </c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92">
        <v>200</v>
      </c>
      <c r="G160" s="92">
        <v>0.74</v>
      </c>
      <c r="H160" s="92">
        <v>0</v>
      </c>
      <c r="I160" s="92">
        <v>19.600000000000001</v>
      </c>
      <c r="J160" s="92">
        <v>87.4</v>
      </c>
      <c r="K160" s="44"/>
      <c r="L160" s="43">
        <v>28</v>
      </c>
    </row>
    <row r="161" spans="1:12" ht="15" x14ac:dyDescent="0.25">
      <c r="A161" s="23"/>
      <c r="B161" s="15"/>
      <c r="C161" s="11"/>
      <c r="D161" s="7" t="s">
        <v>23</v>
      </c>
      <c r="E161" s="73" t="s">
        <v>45</v>
      </c>
      <c r="F161" s="43">
        <v>40</v>
      </c>
      <c r="G161" s="92">
        <v>2.4</v>
      </c>
      <c r="H161" s="92">
        <v>0.4</v>
      </c>
      <c r="I161" s="92">
        <v>12.6</v>
      </c>
      <c r="J161" s="92">
        <v>70.3</v>
      </c>
      <c r="K161" s="44"/>
      <c r="L161" s="43">
        <v>2.2000000000000002</v>
      </c>
    </row>
    <row r="162" spans="1:12" ht="15" x14ac:dyDescent="0.25">
      <c r="A162" s="23"/>
      <c r="B162" s="15"/>
      <c r="C162" s="11"/>
      <c r="D162" s="7" t="s">
        <v>24</v>
      </c>
      <c r="E162" s="42" t="s">
        <v>24</v>
      </c>
      <c r="F162" s="62">
        <v>180</v>
      </c>
      <c r="G162" s="63">
        <v>1.8</v>
      </c>
      <c r="H162" s="63">
        <v>0.4</v>
      </c>
      <c r="I162" s="64">
        <v>16.2</v>
      </c>
      <c r="J162" s="63">
        <v>186</v>
      </c>
      <c r="K162" s="44"/>
      <c r="L162" s="43">
        <v>47.5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30">SUM(G158:G164)</f>
        <v>29.099999999999998</v>
      </c>
      <c r="H165" s="19">
        <f t="shared" si="30"/>
        <v>19.199999999999996</v>
      </c>
      <c r="I165" s="19">
        <f t="shared" si="30"/>
        <v>68.849999999999994</v>
      </c>
      <c r="J165" s="19">
        <f t="shared" si="30"/>
        <v>687.2</v>
      </c>
      <c r="K165" s="25"/>
      <c r="L165" s="19">
        <f t="shared" ref="L165" si="31">SUM(L158:L164)</f>
        <v>123.8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69"/>
      <c r="F167" s="70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1"/>
      <c r="F168" s="60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1"/>
      <c r="F169" s="60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1"/>
      <c r="F170" s="60"/>
      <c r="G170" s="43"/>
      <c r="H170" s="43"/>
      <c r="I170" s="43"/>
      <c r="J170" s="60"/>
      <c r="K170" s="44"/>
      <c r="L170" s="53"/>
    </row>
    <row r="171" spans="1:12" ht="15" x14ac:dyDescent="0.25">
      <c r="A171" s="23"/>
      <c r="B171" s="15"/>
      <c r="C171" s="11"/>
      <c r="D171" s="7" t="s">
        <v>31</v>
      </c>
      <c r="E171" s="51"/>
      <c r="F171" s="60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1"/>
      <c r="F172" s="60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80"/>
      <c r="F173" s="8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2">SUM(G166:G174)</f>
        <v>0</v>
      </c>
      <c r="H175" s="19">
        <f t="shared" si="32"/>
        <v>0</v>
      </c>
      <c r="I175" s="19">
        <f t="shared" si="32"/>
        <v>0</v>
      </c>
      <c r="J175" s="19">
        <f t="shared" si="32"/>
        <v>0</v>
      </c>
      <c r="K175" s="25"/>
      <c r="L175" s="19">
        <f t="shared" ref="L175" si="33">SUM(L166:L174)</f>
        <v>0</v>
      </c>
    </row>
    <row r="176" spans="1:12" ht="15" customHeight="1" thickBot="1" x14ac:dyDescent="0.25">
      <c r="A176" s="29">
        <f>A158</f>
        <v>2</v>
      </c>
      <c r="B176" s="30">
        <f>B158</f>
        <v>4</v>
      </c>
      <c r="C176" s="89" t="s">
        <v>4</v>
      </c>
      <c r="D176" s="90"/>
      <c r="E176" s="31"/>
      <c r="F176" s="32">
        <f>F165+F175</f>
        <v>710</v>
      </c>
      <c r="G176" s="32">
        <f t="shared" ref="G176:L176" si="34">G165+G175</f>
        <v>29.099999999999998</v>
      </c>
      <c r="H176" s="32">
        <f t="shared" si="34"/>
        <v>19.199999999999996</v>
      </c>
      <c r="I176" s="32">
        <f t="shared" si="34"/>
        <v>68.849999999999994</v>
      </c>
      <c r="J176" s="32">
        <f t="shared" si="34"/>
        <v>687.2</v>
      </c>
      <c r="K176" s="32"/>
      <c r="L176" s="32">
        <f t="shared" si="34"/>
        <v>123.8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93">
        <v>200</v>
      </c>
      <c r="G177" s="93">
        <v>25.38</v>
      </c>
      <c r="H177" s="93">
        <v>21.25</v>
      </c>
      <c r="I177" s="93">
        <v>44.61</v>
      </c>
      <c r="J177" s="93">
        <v>471.25</v>
      </c>
      <c r="K177" s="41">
        <v>171</v>
      </c>
      <c r="L177" s="40">
        <v>43.5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73" t="s">
        <v>48</v>
      </c>
      <c r="F179" s="92">
        <v>200</v>
      </c>
      <c r="G179" s="92">
        <v>0.04</v>
      </c>
      <c r="H179" s="92">
        <v>0</v>
      </c>
      <c r="I179" s="92">
        <v>24.76</v>
      </c>
      <c r="J179" s="92">
        <v>94.2</v>
      </c>
      <c r="K179" s="77">
        <v>280</v>
      </c>
      <c r="L179" s="43"/>
    </row>
    <row r="180" spans="1:12" ht="15" x14ac:dyDescent="0.25">
      <c r="A180" s="23"/>
      <c r="B180" s="15"/>
      <c r="C180" s="11"/>
      <c r="D180" s="7" t="s">
        <v>23</v>
      </c>
      <c r="E180" s="73" t="s">
        <v>45</v>
      </c>
      <c r="F180" s="43">
        <v>40</v>
      </c>
      <c r="G180" s="92">
        <v>2.4</v>
      </c>
      <c r="H180" s="92">
        <v>0.4</v>
      </c>
      <c r="I180" s="92">
        <v>12.6</v>
      </c>
      <c r="J180" s="92">
        <v>70.3</v>
      </c>
      <c r="K180" s="44"/>
      <c r="L180" s="43">
        <v>2.2000000000000002</v>
      </c>
    </row>
    <row r="181" spans="1:12" ht="15" x14ac:dyDescent="0.25">
      <c r="A181" s="23"/>
      <c r="B181" s="15"/>
      <c r="C181" s="11"/>
      <c r="D181" s="7" t="s">
        <v>24</v>
      </c>
      <c r="E181" s="42" t="s">
        <v>24</v>
      </c>
      <c r="F181" s="62">
        <v>180</v>
      </c>
      <c r="G181" s="63">
        <v>1.8</v>
      </c>
      <c r="H181" s="63">
        <v>0.4</v>
      </c>
      <c r="I181" s="64">
        <v>16.2</v>
      </c>
      <c r="J181" s="63">
        <v>186</v>
      </c>
      <c r="K181" s="44"/>
      <c r="L181" s="43">
        <v>47.5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35">SUM(G177:G183)</f>
        <v>29.619999999999997</v>
      </c>
      <c r="H184" s="19">
        <f t="shared" si="35"/>
        <v>22.049999999999997</v>
      </c>
      <c r="I184" s="19">
        <f t="shared" si="35"/>
        <v>98.17</v>
      </c>
      <c r="J184" s="19">
        <f t="shared" si="35"/>
        <v>821.75</v>
      </c>
      <c r="K184" s="25"/>
      <c r="L184" s="19">
        <f t="shared" ref="L184" si="36">SUM(L177:L183)</f>
        <v>93.2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69"/>
      <c r="F186" s="70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51"/>
      <c r="F187" s="60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1"/>
      <c r="F188" s="60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/>
      <c r="F189" s="60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1"/>
      <c r="F190" s="60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/>
      <c r="F191" s="60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80"/>
      <c r="F192" s="8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37">SUM(G185:G193)</f>
        <v>0</v>
      </c>
      <c r="H194" s="19">
        <f t="shared" si="37"/>
        <v>0</v>
      </c>
      <c r="I194" s="19">
        <f t="shared" si="37"/>
        <v>0</v>
      </c>
      <c r="J194" s="19">
        <f t="shared" si="37"/>
        <v>0</v>
      </c>
      <c r="K194" s="25"/>
      <c r="L194" s="19">
        <f t="shared" ref="L194" si="38">SUM(L185:L193)</f>
        <v>0</v>
      </c>
    </row>
    <row r="195" spans="1:12" ht="15" customHeight="1" thickBot="1" x14ac:dyDescent="0.25">
      <c r="A195" s="29">
        <f>A177</f>
        <v>2</v>
      </c>
      <c r="B195" s="30">
        <f>B177</f>
        <v>5</v>
      </c>
      <c r="C195" s="89" t="s">
        <v>4</v>
      </c>
      <c r="D195" s="90"/>
      <c r="E195" s="31"/>
      <c r="F195" s="32">
        <f>F184+F194</f>
        <v>620</v>
      </c>
      <c r="G195" s="32">
        <f t="shared" ref="G195:L195" si="39">G184+G194</f>
        <v>29.619999999999997</v>
      </c>
      <c r="H195" s="32">
        <f t="shared" si="39"/>
        <v>22.049999999999997</v>
      </c>
      <c r="I195" s="32">
        <f t="shared" si="39"/>
        <v>98.17</v>
      </c>
      <c r="J195" s="32">
        <f t="shared" si="39"/>
        <v>821.75</v>
      </c>
      <c r="K195" s="32"/>
      <c r="L195" s="32">
        <f t="shared" si="39"/>
        <v>93.2</v>
      </c>
    </row>
    <row r="196" spans="1:12" ht="12.75" customHeight="1" thickBot="1" x14ac:dyDescent="0.25">
      <c r="A196" s="27"/>
      <c r="B196" s="28"/>
      <c r="C196" s="91" t="s">
        <v>5</v>
      </c>
      <c r="D196" s="91"/>
      <c r="E196" s="91"/>
      <c r="F196" s="34">
        <f>(F24+F43+F62+F81+F100+F119+F138+F157+F176+F195)/(IF(F24=0,0,1)+IF(F43=0,0,1)+IF(F62=0,0,1)+IF(F81=0,0,1)+IF(F100=0,0,1)+IF(F119=0,0,1)+IF(F138=0,0,1)+IF(F157=0,0,1)+IF(F176=0,0,1)+IF(F195=0,0,1))</f>
        <v>640</v>
      </c>
      <c r="G196" s="34">
        <f t="shared" ref="G196:J196" si="40">(G24+G43+G62+G81+G100+G119+G138+G157+G176+G195)/(IF(G24=0,0,1)+IF(G43=0,0,1)+IF(G62=0,0,1)+IF(G81=0,0,1)+IF(G100=0,0,1)+IF(G119=0,0,1)+IF(G138=0,0,1)+IF(G157=0,0,1)+IF(G176=0,0,1)+IF(G195=0,0,1))</f>
        <v>27.605</v>
      </c>
      <c r="H196" s="34">
        <f t="shared" si="40"/>
        <v>18.896999999999998</v>
      </c>
      <c r="I196" s="34">
        <f t="shared" si="40"/>
        <v>94.044999999999987</v>
      </c>
      <c r="J196" s="34">
        <f t="shared" si="40"/>
        <v>700.92599999999993</v>
      </c>
      <c r="K196" s="34"/>
      <c r="L196" s="34">
        <f t="shared" ref="L196" si="41">(L24+L43+L62+L81+L100+L119+L138+L157+L176+L195)/(IF(L24=0,0,1)+IF(L43=0,0,1)+IF(L62=0,0,1)+IF(L81=0,0,1)+IF(L100=0,0,1)+IF(L119=0,0,1)+IF(L138=0,0,1)+IF(L157=0,0,1)+IF(L176=0,0,1)+IF(L195=0,0,1))</f>
        <v>97.7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2025-01-10T02:29:08Z</dcterms:modified>
</cp:coreProperties>
</file>